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CFF0BCD8-43BA-4094-854B-F11C02B063EC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456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9" i="1" l="1"/>
  <c r="H69" i="1" s="1"/>
  <c r="E17" i="1"/>
  <c r="H17" i="1" s="1"/>
  <c r="E73" i="1"/>
  <c r="H73" i="1" s="1"/>
  <c r="E61" i="1"/>
  <c r="H61" i="1" s="1"/>
  <c r="E27" i="1"/>
  <c r="H27" i="1" s="1"/>
  <c r="D81" i="1"/>
  <c r="E37" i="1"/>
  <c r="H37" i="1" s="1"/>
  <c r="F81" i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<sst xmlns="http://schemas.openxmlformats.org/spreadsheetml/2006/main" count="89" uniqueCount="89">
  <si>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</si>
  <si>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</si>
  <si>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</si>
  <si>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</si>
  <si>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</si>
  <si>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</si>
  <si>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</si>
  <si>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</si>
  <si>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</si>
  <si>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</si>
  <si>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</si>
  <si>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</si>
  <si>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</si>
  <si>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</si>
  <si>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</si>
  <si>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</si>
  <si>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</si>
  <si>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</si>
  <si>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</si>
  <si>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</si>
  <si>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</si>
  <si>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</si>
  <si>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</si>
  <si>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</si>
  <si>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</si>
  <si>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</si>
  <si>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</si>
  <si>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</si>
  <si>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</si>
  <si>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</si>
  <si>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</si>
  <si>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</si>
  <si>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</si>
  <si>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</si>
  <si>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</si>
  <si>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</si>
  <si>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</si>
  <si>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</si>
  <si>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</si>
  <si>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</si>
  <si>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</si>
  <si>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</si>
  <si>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</si>
  <si>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</si>
  <si>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</si>
  <si>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</si>
  <si>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</si>
  <si>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</si>
  <si>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</si>
  <si>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</si>
  <si>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</si>
  <si>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</si>
  <si>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</si>
  <si>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</si>
  <si>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</si>
  <si>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</si>
  <si>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</si>
  <si>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</si>
  <si>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</si>
  <si>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</si>
  <si>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</si>
  <si>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</si>
  <si>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</si>
  <si>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</si>
  <si>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</si>
  <si>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</si>
  <si>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</si>
  <si>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</si>
  <si>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</si>
  <si>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</si>
  <si>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</si>
  <si>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</si>
  <si>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</si>
  <si>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</si>
  <si>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</si>
  <si>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</si>
  <si>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</si>
  <si>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</si>
  <si>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</si>
  <si>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</si>
  <si>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</si>
  <si>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</si>
  <si>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</si>
  <si>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</si>
  <si>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</si>
  <si>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</si>
  <si>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Allende</t>
  </si>
  <si>
    <t>Del 01 octubre al 31 de diciembre de 2022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</si>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</sst>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876299</xdr:colOff>
      <xdr:row>85</xdr:row>
      <xdr:rowOff>114300</xdr:rowOff>
    </xdr:from>
    <xdr:to>
      <xdr:col>7</xdr:col>
      <xdr:colOff>1028699</xdr:colOff>
      <xdr:row>100</xdr:row>
      <xdr:rowOff>57150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43F3938-3C05-4DFB-9848-B8560DB2E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49" y="14487525"/>
          <a:ext cx="9705975" cy="222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71" zoomScale="80" zoomScaleNormal="80" workbookViewId="0">
      <selection activeCell="K85" sqref="K85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7.109375" style="1" customWidth="1"/>
    <col min="4" max="4" width="13.33203125" style="1" bestFit="1" customWidth="1"/>
    <col min="5" max="5" width="15.88671875" style="1" customWidth="1"/>
    <col min="6" max="6" width="16.5546875" style="1" customWidth="1"/>
    <col min="7" max="7" width="17.88671875" style="1" customWidth="1"/>
    <col min="8" max="8" width="16.44140625" style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6" t="s">
        <v>86</v>
      </c>
      <c r="C2" s="27"/>
      <c r="D2" s="27"/>
      <c r="E2" s="27"/>
      <c r="F2" s="27"/>
      <c r="G2" s="27"/>
      <c r="H2" s="28"/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2.6" thickBot="1" x14ac:dyDescent="0.3">
      <c r="B5" s="32" t="s">
        <v>87</v>
      </c>
      <c r="C5" s="33"/>
      <c r="D5" s="33"/>
      <c r="E5" s="33"/>
      <c r="F5" s="33"/>
      <c r="G5" s="33"/>
      <c r="H5" s="34"/>
    </row>
    <row r="6" spans="2:9" ht="12.6" thickBot="1" x14ac:dyDescent="0.3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6" thickBot="1" x14ac:dyDescent="0.3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3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1297987</v>
      </c>
      <c r="D9" s="16">
        <f>SUM(D10:D16)</f>
        <v>0</v>
      </c>
      <c r="E9" s="16">
        <f t="shared" ref="E9:E26" si="0">C9+D9</f>
        <v>1297987</v>
      </c>
      <c r="F9" s="16">
        <f>SUM(F10:F16)</f>
        <v>2249090.7200000002</v>
      </c>
      <c r="G9" s="16">
        <f>SUM(G10:G16)</f>
        <v>2249090.7200000002</v>
      </c>
      <c r="H9" s="16">
        <f t="shared" ref="H9:H40" si="1">E9-F9</f>
        <v>-951103.7200000002</v>
      </c>
    </row>
    <row r="10" spans="2:9" ht="12" customHeight="1" x14ac:dyDescent="0.25">
      <c r="B10" s="11" t="s">
        <v>14</v>
      </c>
      <c r="C10" s="12">
        <v>972815</v>
      </c>
      <c r="D10" s="13">
        <v>0</v>
      </c>
      <c r="E10" s="18">
        <f t="shared" si="0"/>
        <v>972815</v>
      </c>
      <c r="F10" s="12">
        <v>1034556.26</v>
      </c>
      <c r="G10" s="12">
        <v>1034556.26</v>
      </c>
      <c r="H10" s="20">
        <f t="shared" si="1"/>
        <v>-61741.260000000009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162565.84</v>
      </c>
      <c r="G11" s="12">
        <v>162565.84</v>
      </c>
      <c r="H11" s="20">
        <f t="shared" si="1"/>
        <v>-162565.84</v>
      </c>
    </row>
    <row r="12" spans="2:9" ht="12" customHeight="1" x14ac:dyDescent="0.25">
      <c r="B12" s="11" t="s">
        <v>16</v>
      </c>
      <c r="C12" s="12">
        <v>282455</v>
      </c>
      <c r="D12" s="13">
        <v>0</v>
      </c>
      <c r="E12" s="18">
        <f t="shared" si="0"/>
        <v>282455</v>
      </c>
      <c r="F12" s="12">
        <v>690466.42</v>
      </c>
      <c r="G12" s="12">
        <v>690466.42</v>
      </c>
      <c r="H12" s="20">
        <f t="shared" si="1"/>
        <v>-408011.42000000004</v>
      </c>
    </row>
    <row r="13" spans="2:9" ht="12" customHeight="1" x14ac:dyDescent="0.25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117203.59</v>
      </c>
      <c r="G13" s="12">
        <v>117203.59</v>
      </c>
      <c r="H13" s="20">
        <f t="shared" si="1"/>
        <v>-117203.59</v>
      </c>
    </row>
    <row r="14" spans="2:9" ht="12" customHeight="1" x14ac:dyDescent="0.25">
      <c r="B14" s="11" t="s">
        <v>18</v>
      </c>
      <c r="C14" s="12">
        <v>42717</v>
      </c>
      <c r="D14" s="13">
        <v>0</v>
      </c>
      <c r="E14" s="18">
        <f t="shared" si="0"/>
        <v>42717</v>
      </c>
      <c r="F14" s="12">
        <v>244298.61</v>
      </c>
      <c r="G14" s="12">
        <v>244298.61</v>
      </c>
      <c r="H14" s="20">
        <f t="shared" si="1"/>
        <v>-201581.61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/>
      <c r="G15" s="12"/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938053</v>
      </c>
      <c r="D17" s="16">
        <f>SUM(D18:D26)</f>
        <v>0</v>
      </c>
      <c r="E17" s="16">
        <f t="shared" si="0"/>
        <v>938053</v>
      </c>
      <c r="F17" s="16">
        <f>SUM(F18:F26)</f>
        <v>1008516.3999999999</v>
      </c>
      <c r="G17" s="16">
        <f>SUM(G18:G26)</f>
        <v>1008516.3999999999</v>
      </c>
      <c r="H17" s="16">
        <f t="shared" si="1"/>
        <v>-70463.399999999907</v>
      </c>
    </row>
    <row r="18" spans="2:8" ht="22.8" x14ac:dyDescent="0.25">
      <c r="B18" s="9" t="s">
        <v>22</v>
      </c>
      <c r="C18" s="12">
        <v>89819</v>
      </c>
      <c r="D18" s="13">
        <v>0</v>
      </c>
      <c r="E18" s="18">
        <f t="shared" si="0"/>
        <v>89819</v>
      </c>
      <c r="F18" s="12">
        <v>84579.07</v>
      </c>
      <c r="G18" s="12">
        <v>84579.07</v>
      </c>
      <c r="H18" s="20">
        <f t="shared" si="1"/>
        <v>5239.929999999993</v>
      </c>
    </row>
    <row r="19" spans="2:8" ht="12" customHeight="1" x14ac:dyDescent="0.25">
      <c r="B19" s="9" t="s">
        <v>23</v>
      </c>
      <c r="C19" s="12">
        <v>5130</v>
      </c>
      <c r="D19" s="13">
        <v>0</v>
      </c>
      <c r="E19" s="18">
        <f t="shared" si="0"/>
        <v>5130</v>
      </c>
      <c r="F19" s="12">
        <v>19446.16</v>
      </c>
      <c r="G19" s="12">
        <v>19446.16</v>
      </c>
      <c r="H19" s="20">
        <f t="shared" si="1"/>
        <v>-14316.16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53990</v>
      </c>
      <c r="D21" s="13">
        <v>0</v>
      </c>
      <c r="E21" s="18">
        <f t="shared" si="0"/>
        <v>53990</v>
      </c>
      <c r="F21" s="12">
        <v>12388.06</v>
      </c>
      <c r="G21" s="12">
        <v>12388.06</v>
      </c>
      <c r="H21" s="20">
        <f t="shared" si="1"/>
        <v>41601.94</v>
      </c>
    </row>
    <row r="22" spans="2:8" ht="12" customHeight="1" x14ac:dyDescent="0.25">
      <c r="B22" s="9" t="s">
        <v>26</v>
      </c>
      <c r="C22" s="12">
        <v>37832</v>
      </c>
      <c r="D22" s="13">
        <v>0</v>
      </c>
      <c r="E22" s="18">
        <f t="shared" si="0"/>
        <v>37832</v>
      </c>
      <c r="F22" s="12">
        <v>17225</v>
      </c>
      <c r="G22" s="12">
        <v>17225</v>
      </c>
      <c r="H22" s="20">
        <f t="shared" si="1"/>
        <v>20607</v>
      </c>
    </row>
    <row r="23" spans="2:8" ht="12" customHeight="1" x14ac:dyDescent="0.25">
      <c r="B23" s="9" t="s">
        <v>27</v>
      </c>
      <c r="C23" s="12">
        <v>479034</v>
      </c>
      <c r="D23" s="13">
        <v>0</v>
      </c>
      <c r="E23" s="18">
        <f t="shared" si="0"/>
        <v>479034</v>
      </c>
      <c r="F23" s="12">
        <v>374153.56</v>
      </c>
      <c r="G23" s="12">
        <v>374153.56</v>
      </c>
      <c r="H23" s="20">
        <f t="shared" si="1"/>
        <v>104880.44</v>
      </c>
    </row>
    <row r="24" spans="2:8" ht="12" customHeight="1" x14ac:dyDescent="0.25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34480</v>
      </c>
      <c r="G24" s="12">
        <v>34480</v>
      </c>
      <c r="H24" s="20">
        <f t="shared" si="1"/>
        <v>-34480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272248</v>
      </c>
      <c r="D26" s="13">
        <v>0</v>
      </c>
      <c r="E26" s="18">
        <f t="shared" si="0"/>
        <v>272248</v>
      </c>
      <c r="F26" s="12">
        <v>466244.55</v>
      </c>
      <c r="G26" s="12">
        <v>466244.55</v>
      </c>
      <c r="H26" s="20">
        <f t="shared" si="1"/>
        <v>-193996.55</v>
      </c>
    </row>
    <row r="27" spans="2:8" ht="20.100000000000001" customHeight="1" x14ac:dyDescent="0.25">
      <c r="B27" s="6" t="s">
        <v>31</v>
      </c>
      <c r="C27" s="16">
        <f>SUM(C28:C36)</f>
        <v>2565731</v>
      </c>
      <c r="D27" s="16">
        <f>SUM(D28:D36)</f>
        <v>0</v>
      </c>
      <c r="E27" s="16">
        <f>D27+C27</f>
        <v>2565731</v>
      </c>
      <c r="F27" s="16">
        <f>SUM(F28:F36)</f>
        <v>2419226.6500000004</v>
      </c>
      <c r="G27" s="16">
        <f>SUM(G28:G36)</f>
        <v>2419226.6500000004</v>
      </c>
      <c r="H27" s="16">
        <f t="shared" si="1"/>
        <v>146504.34999999963</v>
      </c>
    </row>
    <row r="28" spans="2:8" x14ac:dyDescent="0.25">
      <c r="B28" s="9" t="s">
        <v>32</v>
      </c>
      <c r="C28" s="12">
        <v>889329</v>
      </c>
      <c r="D28" s="13">
        <v>0</v>
      </c>
      <c r="E28" s="18">
        <f t="shared" ref="E28:E36" si="2">C28+D28</f>
        <v>889329</v>
      </c>
      <c r="F28" s="12">
        <v>801766.28</v>
      </c>
      <c r="G28" s="12">
        <v>801766.28</v>
      </c>
      <c r="H28" s="20">
        <f t="shared" si="1"/>
        <v>87562.719999999972</v>
      </c>
    </row>
    <row r="29" spans="2:8" x14ac:dyDescent="0.25">
      <c r="B29" s="9" t="s">
        <v>33</v>
      </c>
      <c r="C29" s="12">
        <v>19968</v>
      </c>
      <c r="D29" s="13">
        <v>0</v>
      </c>
      <c r="E29" s="18">
        <f t="shared" si="2"/>
        <v>19968</v>
      </c>
      <c r="F29" s="12">
        <v>0</v>
      </c>
      <c r="G29" s="12">
        <v>0</v>
      </c>
      <c r="H29" s="20">
        <f t="shared" si="1"/>
        <v>19968</v>
      </c>
    </row>
    <row r="30" spans="2:8" ht="12" customHeight="1" x14ac:dyDescent="0.25">
      <c r="B30" s="9" t="s">
        <v>34</v>
      </c>
      <c r="C30" s="12">
        <v>82611</v>
      </c>
      <c r="D30" s="13">
        <v>0</v>
      </c>
      <c r="E30" s="18">
        <f t="shared" si="2"/>
        <v>82611</v>
      </c>
      <c r="F30" s="12">
        <v>203207.18</v>
      </c>
      <c r="G30" s="12">
        <v>203207.18</v>
      </c>
      <c r="H30" s="20">
        <f t="shared" si="1"/>
        <v>-120596.18</v>
      </c>
    </row>
    <row r="31" spans="2:8" x14ac:dyDescent="0.25">
      <c r="B31" s="9" t="s">
        <v>35</v>
      </c>
      <c r="C31" s="12">
        <v>81463</v>
      </c>
      <c r="D31" s="13">
        <v>0</v>
      </c>
      <c r="E31" s="18">
        <f t="shared" si="2"/>
        <v>81463</v>
      </c>
      <c r="F31" s="12">
        <v>32090.75</v>
      </c>
      <c r="G31" s="12">
        <v>32090.75</v>
      </c>
      <c r="H31" s="20">
        <f t="shared" si="1"/>
        <v>49372.25</v>
      </c>
    </row>
    <row r="32" spans="2:8" x14ac:dyDescent="0.25">
      <c r="B32" s="9" t="s">
        <v>36</v>
      </c>
      <c r="C32" s="12">
        <v>631177</v>
      </c>
      <c r="D32" s="13">
        <v>0</v>
      </c>
      <c r="E32" s="18">
        <f t="shared" si="2"/>
        <v>631177</v>
      </c>
      <c r="F32" s="12">
        <v>457599.58</v>
      </c>
      <c r="G32" s="12">
        <v>457599.58</v>
      </c>
      <c r="H32" s="20">
        <f t="shared" si="1"/>
        <v>173577.41999999998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v>28881</v>
      </c>
      <c r="D34" s="13">
        <v>0</v>
      </c>
      <c r="E34" s="18">
        <f t="shared" si="2"/>
        <v>28881</v>
      </c>
      <c r="F34" s="12">
        <v>36596.06</v>
      </c>
      <c r="G34" s="12">
        <v>36596.06</v>
      </c>
      <c r="H34" s="20">
        <f t="shared" si="1"/>
        <v>-7715.0599999999977</v>
      </c>
    </row>
    <row r="35" spans="2:8" x14ac:dyDescent="0.25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5">
      <c r="B36" s="9" t="s">
        <v>40</v>
      </c>
      <c r="C36" s="12">
        <v>832302</v>
      </c>
      <c r="D36" s="13">
        <v>0</v>
      </c>
      <c r="E36" s="18">
        <f t="shared" si="2"/>
        <v>832302</v>
      </c>
      <c r="F36" s="12">
        <v>887966.8</v>
      </c>
      <c r="G36" s="12">
        <v>887966.8</v>
      </c>
      <c r="H36" s="20">
        <f t="shared" si="1"/>
        <v>-55664.800000000047</v>
      </c>
    </row>
    <row r="37" spans="2:8" ht="20.100000000000001" customHeight="1" x14ac:dyDescent="0.25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30651.83</v>
      </c>
      <c r="G37" s="16">
        <f>SUM(G38:G46)</f>
        <v>30651.83</v>
      </c>
      <c r="H37" s="16">
        <f t="shared" si="1"/>
        <v>-30651.83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30651.83</v>
      </c>
      <c r="G40" s="12">
        <v>30651.83</v>
      </c>
      <c r="H40" s="20">
        <f t="shared" si="1"/>
        <v>-30651.83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5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4801771</v>
      </c>
      <c r="D81" s="22">
        <f>SUM(D73,D69,D61,D57,D47,D37,D27,D17,D9)</f>
        <v>0</v>
      </c>
      <c r="E81" s="22">
        <f>C81+D81</f>
        <v>4801771</v>
      </c>
      <c r="F81" s="22">
        <f>SUM(F73,F69,F61,F57,F47,F37,F17,F27,F9)</f>
        <v>5707485.6000000006</v>
      </c>
      <c r="G81" s="22">
        <f>SUM(G73,G69,G61,G57,G47,G37,G27,G17,G9)</f>
        <v>5707485.6000000006</v>
      </c>
      <c r="H81" s="22">
        <f t="shared" si="5"/>
        <v>-905714.60000000056</v>
      </c>
    </row>
    <row r="83" spans="2:8" s="23" customFormat="1" x14ac:dyDescent="0.25">
      <c r="B83" s="25" t="s">
        <v>88</v>
      </c>
      <c r="C83" s="25"/>
      <c r="D83" s="25"/>
      <c r="E83" s="25"/>
      <c r="F83" s="25"/>
      <c r="G83" s="25"/>
      <c r="H83" s="25"/>
    </row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>
      <c r="B89" s="24"/>
      <c r="E89" s="24"/>
    </row>
    <row r="90" spans="2:8" s="23" customFormat="1" x14ac:dyDescent="0.25">
      <c r="B90" s="24"/>
      <c r="E90" s="24"/>
    </row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2023-02-06T21:33:32Z</cp:lastPrinted>
  <dcterms:created xsi:type="dcterms:W3CDTF">2019-12-04T16:22:52Z</dcterms:created>
  <dcterms:modified xsi:type="dcterms:W3CDTF">2023-02-06T21:34:10Z</dcterms:modified>
</cp:coreProperties>
</file>